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9040" windowHeight="15990" tabRatio="814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AДСИЦ'!$A$1:$I$40</definedName>
    <definedName name="reportConsolidation">#REF!</definedName>
    <definedName name="startDat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5"/>
  <c r="F23"/>
  <c r="G23"/>
  <c r="H23"/>
  <c r="I23"/>
  <c r="D23"/>
  <c r="E30" l="1"/>
  <c r="F30"/>
  <c r="G30"/>
  <c r="H30"/>
  <c r="I30"/>
  <c r="D30"/>
  <c r="H8" i="2" l="1"/>
  <c r="A2" i="14"/>
  <c r="C15"/>
  <c r="E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38"/>
  <c r="H1210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476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619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H1324"/>
  <c r="H1304"/>
  <c r="H1323"/>
  <c r="H1333"/>
  <c r="H1322"/>
  <c r="H1302"/>
  <c r="H1332"/>
  <c r="H1321"/>
  <c r="H1301"/>
  <c r="H1331"/>
  <c r="H1319"/>
  <c r="H1318"/>
  <c r="H1298"/>
  <c r="H1328"/>
  <c r="H1317"/>
  <c r="H1316"/>
  <c r="H1326"/>
  <c r="H1280"/>
  <c r="H1266"/>
  <c r="H1252"/>
  <c r="H1224"/>
  <c r="H1293"/>
  <c r="H1292"/>
  <c r="H1291"/>
  <c r="H1290"/>
  <c r="H1289"/>
  <c r="H1288"/>
  <c r="H1287"/>
  <c r="H1272"/>
  <c r="H1258"/>
  <c r="H1286"/>
  <c r="H1230"/>
  <c r="H1216"/>
  <c r="H1202"/>
  <c r="H1285"/>
  <c r="H1284"/>
  <c r="H1283"/>
  <c r="H1282"/>
  <c r="H1281"/>
  <c r="H1191"/>
  <c r="H1187"/>
  <c r="H1183"/>
  <c r="H1194"/>
  <c r="H1134"/>
  <c r="H1132"/>
  <c r="H1043"/>
  <c r="H1038"/>
  <c r="H1128"/>
  <c r="H1127"/>
  <c r="H1126"/>
  <c r="H1125"/>
  <c r="H1123"/>
  <c r="H1122"/>
  <c r="H1120"/>
  <c r="H1162"/>
  <c r="H1076"/>
  <c r="H1118"/>
  <c r="H1117"/>
  <c r="H1116"/>
  <c r="H1115"/>
  <c r="H1157"/>
  <c r="H1114"/>
  <c r="H1071"/>
  <c r="H1028"/>
  <c r="H1113"/>
  <c r="H1112"/>
  <c r="H1111"/>
  <c r="H1153"/>
  <c r="H1067"/>
  <c r="H1024"/>
  <c r="H1109"/>
  <c r="H1107"/>
  <c r="H1106"/>
  <c r="H1105"/>
  <c r="H1104"/>
  <c r="H1103"/>
  <c r="H1102"/>
  <c r="H1101"/>
  <c r="H1100"/>
  <c r="H1099"/>
  <c r="H1141"/>
  <c r="H1055"/>
  <c r="H1012"/>
  <c r="H1097"/>
  <c r="H1096"/>
  <c r="H1095"/>
  <c r="H1137"/>
  <c r="H1151"/>
  <c r="H1051"/>
  <c r="H1065"/>
  <c r="H1008"/>
  <c r="H1108"/>
  <c r="H1005"/>
  <c r="H1004"/>
  <c r="H1003"/>
  <c r="H969"/>
  <c r="H937"/>
  <c r="H1000"/>
  <c r="H999"/>
  <c r="H998"/>
  <c r="H997"/>
  <c r="H964"/>
  <c r="H932"/>
  <c r="H995"/>
  <c r="H994"/>
  <c r="H993"/>
  <c r="H992"/>
  <c r="H991"/>
  <c r="H990"/>
  <c r="H989"/>
  <c r="H955"/>
  <c r="H923"/>
  <c r="H986"/>
  <c r="H984"/>
  <c r="H983"/>
  <c r="H982"/>
  <c r="H981"/>
  <c r="H980"/>
  <c r="H978"/>
  <c r="H913"/>
  <c r="H976"/>
  <c r="H789"/>
  <c r="H877"/>
  <c r="H787"/>
  <c r="H786"/>
  <c r="H576"/>
  <c r="H575"/>
  <c r="H874"/>
  <c r="H784"/>
  <c r="H574"/>
  <c r="H783"/>
  <c r="H873"/>
  <c r="H573"/>
  <c r="H663"/>
  <c r="H842"/>
  <c r="H812"/>
  <c r="H752"/>
  <c r="H722"/>
  <c r="H692"/>
  <c r="H632"/>
  <c r="H602"/>
  <c r="H542"/>
  <c r="H482"/>
  <c r="H571"/>
  <c r="H661"/>
  <c r="H780"/>
  <c r="H870"/>
  <c r="H779"/>
  <c r="H869"/>
  <c r="H778"/>
  <c r="H868"/>
  <c r="H568"/>
  <c r="H898"/>
  <c r="H837"/>
  <c r="H807"/>
  <c r="H728"/>
  <c r="H717"/>
  <c r="H687"/>
  <c r="H597"/>
  <c r="H608"/>
  <c r="H537"/>
  <c r="H548"/>
  <c r="H507"/>
  <c r="H836"/>
  <c r="H806"/>
  <c r="H746"/>
  <c r="H686"/>
  <c r="H626"/>
  <c r="H596"/>
  <c r="H536"/>
  <c r="H506"/>
  <c r="H775"/>
  <c r="H864"/>
  <c r="H564"/>
  <c r="H653"/>
  <c r="H651"/>
  <c r="H770"/>
  <c r="H890"/>
  <c r="H860"/>
  <c r="H799"/>
  <c r="H739"/>
  <c r="H679"/>
  <c r="H499"/>
  <c r="H469"/>
  <c r="H768"/>
  <c r="H858"/>
  <c r="H767"/>
  <c r="H857"/>
  <c r="H766"/>
  <c r="H856"/>
  <c r="H556"/>
  <c r="H646"/>
  <c r="H765"/>
  <c r="H855"/>
  <c r="H555"/>
  <c r="H885"/>
  <c r="H645"/>
  <c r="H644"/>
  <c r="H554"/>
  <c r="H763"/>
  <c r="H853"/>
  <c r="H553"/>
  <c r="H762"/>
  <c r="H852"/>
  <c r="H851"/>
  <c r="H761"/>
  <c r="H551"/>
  <c r="H641"/>
  <c r="H436"/>
  <c r="H435"/>
  <c r="H433"/>
  <c r="H432"/>
  <c r="H431"/>
  <c r="H430"/>
  <c r="H451"/>
  <c r="H407"/>
  <c r="H385"/>
  <c r="H363"/>
  <c r="H341"/>
  <c r="H319"/>
  <c r="H297"/>
  <c r="H275"/>
  <c r="H253"/>
  <c r="H428"/>
  <c r="H427"/>
  <c r="H448"/>
  <c r="H382"/>
  <c r="H360"/>
  <c r="H338"/>
  <c r="H316"/>
  <c r="H294"/>
  <c r="H272"/>
  <c r="H250"/>
  <c r="H425"/>
  <c r="H424"/>
  <c r="H423"/>
  <c r="H444"/>
  <c r="H400"/>
  <c r="H378"/>
  <c r="H356"/>
  <c r="H334"/>
  <c r="H312"/>
  <c r="H290"/>
  <c r="H268"/>
  <c r="H246"/>
  <c r="H224"/>
  <c r="H377"/>
  <c r="H355"/>
  <c r="H419"/>
  <c r="H418"/>
  <c r="H439"/>
  <c r="H395"/>
  <c r="H373"/>
  <c r="H351"/>
  <c r="H329"/>
  <c r="H307"/>
  <c r="H285"/>
  <c r="H263"/>
  <c r="H219"/>
  <c r="H438"/>
  <c r="H372"/>
  <c r="H350"/>
  <c r="H284"/>
  <c r="H262"/>
  <c r="H212"/>
  <c r="H211"/>
  <c r="H202"/>
  <c r="H191"/>
  <c r="H149"/>
  <c r="H142"/>
  <c r="H169"/>
  <c r="H137"/>
  <c r="C9" i="14"/>
  <c r="C10"/>
  <c r="H69" i="2"/>
  <c r="H58"/>
  <c r="H110"/>
  <c r="H38"/>
  <c r="H102"/>
  <c r="H27"/>
  <c r="H22"/>
  <c r="H21"/>
  <c r="H93"/>
  <c r="H18"/>
  <c r="H86"/>
  <c r="H11"/>
  <c r="E7" i="14"/>
  <c r="H79" i="2"/>
  <c r="H1110"/>
  <c r="H1327"/>
  <c r="H1335"/>
  <c r="H566"/>
  <c r="H143"/>
  <c r="H147"/>
  <c r="H777"/>
  <c r="H572"/>
  <c r="H698"/>
  <c r="H567"/>
  <c r="H1094"/>
  <c r="H33"/>
  <c r="D12" i="12"/>
  <c r="H332" i="2"/>
  <c r="H398"/>
  <c r="H349"/>
  <c r="H638"/>
  <c r="H640"/>
  <c r="H758"/>
  <c r="H760"/>
  <c r="H529"/>
  <c r="H550"/>
  <c r="H562"/>
  <c r="H477"/>
  <c r="H945"/>
  <c r="H953"/>
  <c r="H1192"/>
  <c r="H627"/>
  <c r="H658"/>
  <c r="H1033"/>
  <c r="H709"/>
  <c r="H730"/>
  <c r="H560"/>
  <c r="H654"/>
  <c r="H1172"/>
  <c r="H1167"/>
  <c r="H1303"/>
  <c r="H1325"/>
  <c r="H589"/>
  <c r="H610"/>
  <c r="H829"/>
  <c r="H771"/>
  <c r="H891"/>
  <c r="H773"/>
  <c r="H893"/>
  <c r="H1086"/>
  <c r="H563"/>
  <c r="H747"/>
  <c r="H979"/>
  <c r="H950"/>
  <c r="H1022"/>
  <c r="H1121"/>
  <c r="H1131"/>
  <c r="H1133"/>
  <c r="H87"/>
  <c r="H897"/>
  <c r="H657"/>
  <c r="H867"/>
  <c r="H559"/>
  <c r="H903"/>
  <c r="H996"/>
  <c r="H1098"/>
  <c r="H1320"/>
  <c r="H561"/>
  <c r="H565"/>
  <c r="H1244"/>
  <c r="H818"/>
  <c r="H820"/>
  <c r="H782"/>
  <c r="H872"/>
  <c r="H1081"/>
  <c r="H863"/>
  <c r="H1179"/>
  <c r="H650"/>
  <c r="H1092"/>
  <c r="H1093"/>
  <c r="H124"/>
  <c r="H416"/>
  <c r="H1305"/>
  <c r="H1299"/>
  <c r="H1296"/>
  <c r="H107"/>
  <c r="D13" i="12"/>
  <c r="H64" i="2"/>
  <c r="H57"/>
  <c r="H41"/>
  <c r="H1329"/>
  <c r="H977"/>
  <c r="H985"/>
  <c r="H1135"/>
  <c r="H1129"/>
  <c r="H942"/>
  <c r="H974"/>
  <c r="H921"/>
  <c r="H918"/>
  <c r="H1049"/>
  <c r="H1119"/>
  <c r="H1130"/>
  <c r="H975"/>
  <c r="H943"/>
  <c r="H1124"/>
  <c r="H266"/>
  <c r="A3" i="14"/>
  <c r="C73" i="2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1335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8"/>
  <c r="C737"/>
  <c r="C734"/>
  <c r="C732"/>
  <c r="C729"/>
  <c r="C726"/>
  <c r="C723"/>
  <c r="C720"/>
  <c r="C718"/>
  <c r="C715"/>
  <c r="C712"/>
  <c r="C709"/>
  <c r="C707"/>
  <c r="C704"/>
  <c r="C701"/>
  <c r="C698"/>
  <c r="C695"/>
  <c r="C692"/>
  <c r="C690"/>
  <c r="C687"/>
  <c r="C684"/>
  <c r="C681"/>
  <c r="C679"/>
  <c r="C676"/>
  <c r="C673"/>
  <c r="C670"/>
  <c r="C668"/>
  <c r="C665"/>
  <c r="C662"/>
  <c r="C659"/>
  <c r="C657"/>
  <c r="C654"/>
  <c r="C651"/>
  <c r="C648"/>
  <c r="C645"/>
  <c r="C643"/>
  <c r="C640"/>
  <c r="C638"/>
  <c r="C635"/>
  <c r="C632"/>
  <c r="C629"/>
  <c r="C626"/>
  <c r="C623"/>
  <c r="C621"/>
  <c r="C618"/>
  <c r="C615"/>
  <c r="C613"/>
  <c r="C610"/>
  <c r="C607"/>
  <c r="C604"/>
  <c r="C601"/>
  <c r="C599"/>
  <c r="C596"/>
  <c r="C593"/>
  <c r="C590"/>
  <c r="C588"/>
  <c r="C585"/>
  <c r="C582"/>
  <c r="C579"/>
  <c r="C577"/>
  <c r="C574"/>
  <c r="C572"/>
  <c r="C569"/>
  <c r="C566"/>
  <c r="C563"/>
  <c r="C561"/>
  <c r="C558"/>
  <c r="C555"/>
  <c r="C553"/>
  <c r="C550"/>
  <c r="C547"/>
  <c r="C545"/>
  <c r="C543"/>
  <c r="C540"/>
  <c r="C537"/>
  <c r="C534"/>
  <c r="C531"/>
  <c r="C529"/>
  <c r="C526"/>
  <c r="C523"/>
  <c r="C520"/>
  <c r="C518"/>
  <c r="C515"/>
  <c r="C512"/>
  <c r="C510"/>
  <c r="C507"/>
  <c r="C504"/>
  <c r="C501"/>
  <c r="C499"/>
  <c r="C496"/>
  <c r="C493"/>
  <c r="C490"/>
  <c r="C488"/>
  <c r="C485"/>
  <c r="C482"/>
  <c r="C479"/>
  <c r="C476"/>
  <c r="C473"/>
  <c r="C470"/>
  <c r="C468"/>
  <c r="C465"/>
  <c r="C463"/>
  <c r="C459"/>
  <c r="C456"/>
  <c r="C453"/>
  <c r="C450"/>
  <c r="C448"/>
  <c r="C445"/>
  <c r="C442"/>
  <c r="C440"/>
  <c r="C437"/>
  <c r="C435"/>
  <c r="C432"/>
  <c r="C429"/>
  <c r="C426"/>
  <c r="C423"/>
  <c r="C420"/>
  <c r="C417"/>
  <c r="C414"/>
  <c r="C412"/>
  <c r="C409"/>
  <c r="C406"/>
  <c r="C403"/>
  <c r="C401"/>
  <c r="C398"/>
  <c r="C395"/>
  <c r="C392"/>
  <c r="C389"/>
  <c r="C387"/>
  <c r="C384"/>
  <c r="C382"/>
  <c r="C380"/>
  <c r="C378"/>
  <c r="C376"/>
  <c r="C374"/>
  <c r="C372"/>
  <c r="C370"/>
  <c r="C368"/>
  <c r="C366"/>
  <c r="C364"/>
  <c r="C362"/>
  <c r="C360"/>
  <c r="C357"/>
  <c r="C355"/>
  <c r="C353"/>
  <c r="C351"/>
  <c r="C349"/>
  <c r="C347"/>
  <c r="C345"/>
  <c r="C343"/>
  <c r="C341"/>
  <c r="C339"/>
  <c r="C336"/>
  <c r="C334"/>
  <c r="C332"/>
  <c r="C330"/>
  <c r="C328"/>
  <c r="C326"/>
  <c r="C324"/>
  <c r="C322"/>
  <c r="C320"/>
  <c r="C318"/>
  <c r="C316"/>
  <c r="C314"/>
  <c r="C312"/>
  <c r="C309"/>
  <c r="C307"/>
  <c r="C305"/>
  <c r="C303"/>
  <c r="C301"/>
  <c r="C299"/>
  <c r="C297"/>
  <c r="C295"/>
  <c r="C293"/>
  <c r="C291"/>
  <c r="C289"/>
  <c r="C287"/>
  <c r="C284"/>
  <c r="C282"/>
  <c r="C280"/>
  <c r="C278"/>
  <c r="C276"/>
  <c r="C274"/>
  <c r="C272"/>
  <c r="C270"/>
  <c r="C269"/>
  <c r="C266"/>
  <c r="C264"/>
  <c r="C262"/>
  <c r="C260"/>
  <c r="C258"/>
  <c r="C256"/>
  <c r="C254"/>
  <c r="C252"/>
  <c r="C250"/>
  <c r="C248"/>
  <c r="C246"/>
  <c r="C244"/>
  <c r="C242"/>
  <c r="C239"/>
  <c r="C237"/>
  <c r="C235"/>
  <c r="C233"/>
  <c r="C231"/>
  <c r="C229"/>
  <c r="C227"/>
  <c r="C225"/>
  <c r="C222"/>
  <c r="C220"/>
  <c r="C218"/>
  <c r="C215"/>
  <c r="C213"/>
  <c r="C211"/>
  <c r="C208"/>
  <c r="C206"/>
  <c r="C204"/>
  <c r="C202"/>
  <c r="C200"/>
  <c r="C198"/>
  <c r="C195"/>
  <c r="C193"/>
  <c r="C191"/>
  <c r="C189"/>
  <c r="C187"/>
  <c r="C185"/>
  <c r="C183"/>
  <c r="C181"/>
  <c r="C781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H1334"/>
  <c r="D5" i="12"/>
  <c r="D6"/>
  <c r="H82" i="2"/>
  <c r="H302"/>
  <c r="H354"/>
  <c r="D18" i="12"/>
  <c r="C11" i="14"/>
  <c r="E11"/>
  <c r="H94" i="2"/>
  <c r="D4" i="12"/>
  <c r="C7" i="14"/>
  <c r="E6"/>
  <c r="H125" i="2"/>
  <c r="H862"/>
  <c r="H1178"/>
  <c r="H772"/>
  <c r="H48"/>
  <c r="H1193"/>
  <c r="H1195"/>
  <c r="E12" i="14"/>
  <c r="D12" s="1"/>
  <c r="H1300" i="2"/>
  <c r="H1330"/>
  <c r="D3" i="12"/>
  <c r="D15"/>
  <c r="H161" i="2"/>
  <c r="H442"/>
  <c r="H1136"/>
  <c r="H488"/>
  <c r="H490"/>
  <c r="H228"/>
  <c r="H426"/>
  <c r="H404"/>
  <c r="H988"/>
  <c r="H1002"/>
  <c r="H1001"/>
  <c r="H231"/>
  <c r="H429"/>
  <c r="H552"/>
  <c r="H642"/>
  <c r="H346"/>
  <c r="H1050"/>
  <c r="D11" i="12"/>
  <c r="H578" i="2"/>
  <c r="H1294"/>
  <c r="H700"/>
  <c r="H422"/>
  <c r="H240"/>
  <c r="H244"/>
  <c r="H417"/>
  <c r="H241"/>
  <c r="H570"/>
  <c r="H900"/>
  <c r="H120"/>
  <c r="H861"/>
  <c r="H558"/>
  <c r="H888"/>
  <c r="H774"/>
  <c r="H512"/>
  <c r="H785"/>
  <c r="H716"/>
  <c r="H557"/>
  <c r="H887"/>
  <c r="H569"/>
  <c r="H659"/>
  <c r="H764"/>
  <c r="H854"/>
  <c r="E13" i="14"/>
  <c r="H1297" i="2"/>
  <c r="E14" i="14"/>
  <c r="D14" s="1"/>
  <c r="H577" i="2"/>
  <c r="H907"/>
  <c r="H660"/>
  <c r="H850"/>
  <c r="H848"/>
  <c r="H776"/>
  <c r="H790"/>
  <c r="H520"/>
  <c r="H518"/>
  <c r="H878"/>
  <c r="H788"/>
  <c r="H214"/>
  <c r="E10" i="14"/>
  <c r="D10" s="1"/>
  <c r="H987" i="2"/>
  <c r="H415"/>
  <c r="H412"/>
  <c r="H258"/>
  <c r="H648"/>
  <c r="H668"/>
  <c r="H667"/>
  <c r="H647"/>
  <c r="H875"/>
  <c r="H144"/>
  <c r="H171"/>
  <c r="H170"/>
  <c r="H884"/>
  <c r="H71"/>
  <c r="D10" i="12"/>
  <c r="H899" i="2"/>
  <c r="H649"/>
  <c r="H866"/>
  <c r="D8" i="12"/>
  <c r="H174" i="2"/>
  <c r="H1006"/>
  <c r="H1007"/>
  <c r="H72"/>
  <c r="C6" i="14"/>
  <c r="D16" i="12"/>
  <c r="H908" i="2"/>
  <c r="H261"/>
  <c r="H153"/>
  <c r="H156"/>
  <c r="H175"/>
  <c r="H148"/>
  <c r="D21" i="12"/>
  <c r="D22" s="1"/>
  <c r="H176" i="2"/>
  <c r="H179"/>
  <c r="H178"/>
  <c r="H155"/>
  <c r="E8" i="14"/>
  <c r="H421" i="2"/>
  <c r="H288"/>
  <c r="H368"/>
  <c r="H306"/>
  <c r="H376"/>
  <c r="H371"/>
  <c r="H310"/>
  <c r="H305"/>
  <c r="H218"/>
  <c r="H859"/>
  <c r="H901"/>
  <c r="H871"/>
  <c r="H669"/>
  <c r="H655"/>
  <c r="H896"/>
  <c r="H670"/>
  <c r="H656"/>
  <c r="H889"/>
  <c r="H662"/>
  <c r="H902"/>
  <c r="H652"/>
  <c r="H892"/>
  <c r="H664"/>
  <c r="H904"/>
  <c r="H665"/>
  <c r="H905"/>
  <c r="H882"/>
  <c r="H781"/>
  <c r="H769"/>
  <c r="H886"/>
  <c r="H881"/>
  <c r="H865"/>
  <c r="H876"/>
  <c r="H879"/>
  <c r="H579"/>
  <c r="H894"/>
  <c r="H580"/>
  <c r="H456"/>
  <c r="H459"/>
  <c r="H420"/>
  <c r="H222"/>
  <c r="H280"/>
  <c r="H283"/>
  <c r="H390"/>
  <c r="H393"/>
  <c r="H327"/>
  <c r="H324"/>
  <c r="H666"/>
  <c r="H906"/>
  <c r="H895"/>
  <c r="H883"/>
  <c r="H643"/>
  <c r="H880"/>
  <c r="H236"/>
  <c r="H434"/>
  <c r="H909"/>
  <c r="H910"/>
  <c r="H239"/>
  <c r="H437"/>
  <c r="D13" i="14" l="1"/>
  <c r="D9"/>
  <c r="D15"/>
  <c r="D7"/>
  <c r="D6"/>
  <c r="D19" i="12"/>
  <c r="D20"/>
  <c r="D11" i="14"/>
  <c r="D8"/>
  <c r="D23" i="12"/>
  <c r="D24"/>
</calcChain>
</file>

<file path=xl/sharedStrings.xml><?xml version="1.0" encoding="utf-8"?>
<sst xmlns="http://schemas.openxmlformats.org/spreadsheetml/2006/main" count="3368" uniqueCount="868">
  <si>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</si>
  <si>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</si>
  <si>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</si>
  <si>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</si>
  <si>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</si>
  <si>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</si>
  <si>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</si>
  <si>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</si>
  <si>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</si>
  <si>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</si>
  <si>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</si>
  <si>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</si>
  <si>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</si>
  <si>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</si>
  <si>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</si>
  <si>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</si>
  <si>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</si>
  <si>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</si>
  <si>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</si>
  <si>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</si>
  <si>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</si>
  <si>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</si>
  <si>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</si>
  <si>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</si>
  <si>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</si>
  <si>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</si>
  <si>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</si>
  <si>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</si>
  <si>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</si>
  <si>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</si>
  <si>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</si>
  <si>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</si>
  <si>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</si>
  <si>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</si>
  <si>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</si>
  <si>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</si>
  <si>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</si>
  <si>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</si>
  <si>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</si>
  <si>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</si>
  <si>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</si>
  <si>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</si>
  <si>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</si>
  <si>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</si>
  <si>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</si>
  <si>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</si>
  <si>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</si>
  <si>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</si>
  <si>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</si>
  <si>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</si>
  <si>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</si>
  <si>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</si>
  <si>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</si>
  <si>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</si>
  <si>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</si>
  <si>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</si>
  <si>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</si>
  <si>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</si>
  <si>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</si>
  <si>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</si>
  <si>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</si>
  <si>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</si>
  <si>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</si>
  <si>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</si>
  <si>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</si>
  <si>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</si>
  <si>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</si>
  <si>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</si>
  <si>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</si>
  <si>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</si>
  <si>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</si>
  <si>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</si>
  <si>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</si>
  <si>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</si>
  <si>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</si>
  <si>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</si>
  <si>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</si>
  <si>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</si>
  <si>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</si>
  <si>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</si>
  <si>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</si>
  <si>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</si>
  <si>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</si>
  <si>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</si>
  <si>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</si>
  <si>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</si>
  <si>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</si>
  <si>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</si>
  <si>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</si>
  <si>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</si>
  <si>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</si>
  <si>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</si>
  <si>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</si>
  <si>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</si>
  <si>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</si>
  <si>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</si>
  <si>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</si>
  <si>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</si>
  <si>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</si>
  <si>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</si>
  <si>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</si>
  <si>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</si>
  <si>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</si>
  <si>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</si>
  <si>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</si>
  <si>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</si>
  <si>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</si>
  <si>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</si>
  <si>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</si>
  <si>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</si>
  <si>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</si>
  <si>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</si>
  <si>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</si>
  <si>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</si>
  <si>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</si>
  <si>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</si>
  <si>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</si>
  <si>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</si>
  <si>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</si>
  <si>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</si>
  <si>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</si>
  <si>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</si>
  <si>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</si>
  <si>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</si>
  <si>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</si>
  <si>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</si>
  <si>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</si>
  <si>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</si>
  <si>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</si>
  <si>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</si>
  <si>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</si>
  <si>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</si>
  <si>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</si>
  <si>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</si>
  <si>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</si>
  <si>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</si>
  <si>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</si>
  <si>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</si>
  <si>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</si>
  <si>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</si>
  <si>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</si>
  <si>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</si>
  <si>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</si>
  <si>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</si>
  <si>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</si>
  <si>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</si>
  <si>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</si>
  <si>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</si>
  <si>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</si>
  <si>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</si>
  <si>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</si>
  <si>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</si>
  <si>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</si>
  <si>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</si>
  <si>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</si>
  <si>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</si>
  <si>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</si>
  <si>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</si>
  <si>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</si>
  <si>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</si>
  <si>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</si>
  <si>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</si>
  <si>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</si>
  <si>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</si>
  <si>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</si>
  <si>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</si>
  <si>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</si>
  <si>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</si>
  <si>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</si>
  <si>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</si>
  <si>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</si>
  <si>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</si>
  <si>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</si>
  <si>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</si>
  <si>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</si>
  <si>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</si>
  <si>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</si>
  <si>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</si>
  <si>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</si>
  <si>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</si>
  <si>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</si>
  <si>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</si>
  <si>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</si>
  <si>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</si>
  <si>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</si>
  <si>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</si>
  <si>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</si>
  <si>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</si>
  <si>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</si>
  <si>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</si>
  <si>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</si>
  <si>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</si>
  <si>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</si>
  <si>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</si>
  <si>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</si>
  <si>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</si>
  <si>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</si>
  <si>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</si>
  <si>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</si>
  <si>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</si>
  <si>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</si>
  <si>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</si>
  <si>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</si>
  <si>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</si>
  <si>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</si>
  <si>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</si>
  <si>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</si>
  <si>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</si>
  <si>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</si>
  <si>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</si>
  <si>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</si>
  <si>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</si>
  <si>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</si>
  <si>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</si>
  <si>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</si>
  <si>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</si>
  <si>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</si>
  <si>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</si>
  <si>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</si>
  <si>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</si>
  <si>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</si>
  <si>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</si>
  <si>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</si>
  <si>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</si>
  <si>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</si>
  <si>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</si>
  <si>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</si>
  <si>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</si>
  <si>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</si>
  <si>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</si>
  <si>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</si>
  <si>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</si>
  <si>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</si>
  <si>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</si>
  <si>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</si>
  <si>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</si>
  <si>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</si>
  <si>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</si>
  <si>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</si>
  <si>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</si>
  <si>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</si>
  <si>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</si>
  <si>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</si>
  <si>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</si>
  <si>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</si>
  <si>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</si>
  <si>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</si>
  <si>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</si>
  <si>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</si>
  <si>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</si>
  <si>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</si>
  <si>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</si>
  <si>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</si>
  <si>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</si>
  <si>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</si>
  <si>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</si>
  <si>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</si>
  <si>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</si>
  <si>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</si>
  <si>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</si>
  <si>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</si>
  <si>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</si>
  <si>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</si>
  <si>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</si>
  <si>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</si>
  <si>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</si>
  <si>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</si>
  <si>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</si>
  <si>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</si>
  <si>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</si>
  <si>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</si>
  <si>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</si>
  <si>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</si>
  <si>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</si>
  <si>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</si>
  <si>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</si>
  <si>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</si>
  <si>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</si>
  <si>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</si>
  <si>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</si>
  <si>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</si>
  <si>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</si>
  <si>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</si>
  <si>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</si>
  <si>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</si>
  <si>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</si>
  <si>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</si>
  <si>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</si>
  <si>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</si>
  <si>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</si>
  <si>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</si>
  <si>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</si>
  <si>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</si>
  <si>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</si>
  <si>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</si>
  <si>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</si>
  <si>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</si>
  <si>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</si>
  <si>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</si>
  <si>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</si>
  <si>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</si>
  <si>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</si>
  <si>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</si>
  <si>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</si>
  <si>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</si>
  <si>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</si>
  <si>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</si>
  <si>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</si>
  <si>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</si>
  <si>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</si>
  <si>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</si>
  <si>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</si>
  <si>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</si>
  <si>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</si>
  <si>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</si>
  <si>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</si>
  <si>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</si>
  <si>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</si>
  <si>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</si>
  <si>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</si>
  <si>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</si>
  <si>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</si>
  <si>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</si>
  <si>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</si>
  <si>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</si>
  <si>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</si>
  <si>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</si>
  <si>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</si>
  <si>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</si>
  <si>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</si>
  <si>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</si>
  <si>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</si>
  <si>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</si>
  <si>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</si>
  <si>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</si>
  <si>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</si>
  <si>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</si>
  <si>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</si>
  <si>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</si>
  <si>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</si>
  <si>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</si>
  <si>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</si>
  <si>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</si>
  <si>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</si>
  <si>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</si>
  <si>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</si>
  <si>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</si>
  <si>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</si>
  <si>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</si>
  <si>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</si>
  <si>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</si>
  <si>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</si>
  <si>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</si>
  <si>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</si>
  <si>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</si>
  <si>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</si>
  <si>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</si>
  <si>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</si>
  <si>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</si>
  <si>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</si>
  <si>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</si>
  <si>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</si>
  <si>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</si>
  <si>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</si>
  <si>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</si>
  <si>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</si>
  <si>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</si>
  <si>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</si>
  <si>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</si>
  <si>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</si>
  <si>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</si>
  <si>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</si>
  <si>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</si>
  <si>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</si>
  <si>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</si>
  <si>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</si>
  <si>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</si>
  <si>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</si>
  <si>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</si>
  <si>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</si>
  <si>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</si>
  <si>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</si>
  <si>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</si>
  <si>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</si>
  <si>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</si>
  <si>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</si>
  <si>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</si>
  <si>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</si>
  <si>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</si>
  <si>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</si>
  <si>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</si>
  <si>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</si>
  <si>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</si>
  <si>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</si>
  <si>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</si>
  <si>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</si>
  <si>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</si>
  <si>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</si>
  <si>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</si>
  <si>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</si>
  <si>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</si>
  <si>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</si>
  <si>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</si>
  <si>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</si>
  <si>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</si>
  <si>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</si>
  <si>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</si>
  <si>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</si>
  <si>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</si>
  <si>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</si>
  <si>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</si>
  <si>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</si>
  <si>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</si>
  <si>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</si>
  <si>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</si>
  <si>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</si>
  <si>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</si>
  <si>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</si>
  <si>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</si>
  <si>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</si>
  <si>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</si>
  <si>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</si>
  <si>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</si>
  <si>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</si>
  <si>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</si>
  <si>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</si>
  <si>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</si>
  <si>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</si>
  <si>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</si>
  <si>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</si>
  <si>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</si>
  <si>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</si>
  <si>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</si>
  <si>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</si>
  <si>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</si>
  <si>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</si>
  <si>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</si>
  <si>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</si>
  <si>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</si>
  <si>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</si>
  <si>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</si>
  <si>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</si>
  <si>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</si>
  <si>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</si>
  <si>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</si>
  <si>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</si>
  <si>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</si>
  <si>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</si>
  <si>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</si>
  <si>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</si>
  <si>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</si>
  <si>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</si>
  <si>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</si>
  <si>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</si>
  <si>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</si>
  <si>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</si>
  <si>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</si>
  <si>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</si>
  <si>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</si>
  <si>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</si>
  <si>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</si>
  <si>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</si>
  <si>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</si>
  <si>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</si>
  <si>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</si>
  <si>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</si>
  <si>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</si>
  <si>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</si>
  <si>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</si>
  <si>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</si>
  <si>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</si>
  <si>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</si>
  <si>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</si>
  <si>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</si>
  <si>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</si>
  <si>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</si>
  <si>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</si>
  <si>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</si>
  <si>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</si>
  <si>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</si>
  <si>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</si>
  <si>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</si>
  <si>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</si>
  <si>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</si>
  <si>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</si>
  <si>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</si>
  <si>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</si>
  <si>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</si>
  <si>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</si>
  <si>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</si>
  <si>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</si>
  <si>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</si>
  <si>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</si>
  <si>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</si>
  <si>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</si>
  <si>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</si>
  <si>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</si>
  <si>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</si>
  <si>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</si>
  <si>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</si>
  <si>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</si>
  <si>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</si>
  <si>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</si>
  <si>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</si>
  <si>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</si>
  <si>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</si>
  <si>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</si>
  <si>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</si>
  <si>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</si>
  <si>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</si>
  <si>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</si>
  <si>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</si>
  <si>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</si>
  <si>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</si>
  <si>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</si>
  <si>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</si>
  <si>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</si>
  <si>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</si>
  <si>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</si>
  <si>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</si>
  <si>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</si>
  <si>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</si>
  <si>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</si>
  <si>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</si>
  <si>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</si>
  <si>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</si>
  <si>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</si>
  <si>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</si>
  <si>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</si>
  <si>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</si>
  <si>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</si>
  <si>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</si>
  <si>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</si>
  <si>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</si>
  <si>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</si>
  <si>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</si>
  <si>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</si>
  <si>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</si>
  <si>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</si>
  <si>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</si>
  <si>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</si>
  <si>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</si>
  <si>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</si>
  <si>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</si>
  <si>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</si>
  <si>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</si>
  <si>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</si>
  <si>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</si>
  <si>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</si>
  <si>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</si>
  <si>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</si>
  <si>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</si>
  <si>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</si>
  <si>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</si>
  <si>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</si>
  <si>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</si>
  <si>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</si>
  <si>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</si>
  <si>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</si>
  <si>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</si>
  <si>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</si>
  <si>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</si>
  <si>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</si>
  <si>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</si>
  <si>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</si>
  <si>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</si>
  <si>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</si>
  <si>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</si>
  <si>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</si>
  <si>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</si>
  <si>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</si>
  <si>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</si>
  <si>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</si>
  <si>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</si>
  <si>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</si>
  <si>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</si>
  <si>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</si>
  <si>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</si>
  <si>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</si>
  <si>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</si>
  <si>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</si>
  <si>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</si>
  <si>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</si>
  <si>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</si>
  <si>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</si>
  <si>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</si>
  <si>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</si>
  <si>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</si>
  <si>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</si>
  <si>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</si>
  <si>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</si>
  <si>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</si>
  <si>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</si>
  <si>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</si>
  <si>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</si>
  <si>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</si>
  <si>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</si>
  <si>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</si>
  <si>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</si>
  <si>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</si>
  <si>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</si>
  <si>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</si>
  <si>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</si>
  <si>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</si>
  <si>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</si>
  <si>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</si>
  <si>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</si>
  <si>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</si>
  <si>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</si>
  <si>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</si>
  <si>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</si>
  <si>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</si>
  <si>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</si>
  <si>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</si>
  <si>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</si>
  <si>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</si>
  <si>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</si>
  <si>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</si>
  <si>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</si>
  <si>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</si>
  <si>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</si>
  <si>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</si>
  <si>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</si>
  <si>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</si>
  <si>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</si>
  <si>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</si>
  <si>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</si>
  <si>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</si>
  <si>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</si>
  <si>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</si>
  <si>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</si>
  <si>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</si>
  <si>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</si>
  <si>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</si>
  <si>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</si>
  <si>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</si>
  <si>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</si>
  <si>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</si>
  <si>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</si>
  <si>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</si>
  <si>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</si>
  <si>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</si>
  <si>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</si>
  <si>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</si>
  <si>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</si>
  <si>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</si>
  <si>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</si>
  <si>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</si>
  <si>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</si>
  <si>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</si>
  <si>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</si>
  <si>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</si>
  <si>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</si>
  <si>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</si>
  <si>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</si>
  <si>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</si>
  <si>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</si>
  <si>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</si>
  <si>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</si>
  <si>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</si>
  <si>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</si>
  <si>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</si>
  <si>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</si>
  <si>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</si>
  <si>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</si>
  <si>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</si>
  <si>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</si>
  <si>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</si>
  <si>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</si>
  <si>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</si>
  <si>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</si>
  <si>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</si>
  <si>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</si>
  <si>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</si>
  <si>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</si>
  <si>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</si>
  <si>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</si>
  <si>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</si>
  <si>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</si>
  <si>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</si>
  <si>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</si>
  <si>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</si>
  <si>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</si>
  <si>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</si>
  <si>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</si>
  <si>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</si>
  <si>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</si>
  <si>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</si>
  <si>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</si>
  <si>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</si>
  <si>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</si>
  <si>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</si>
  <si>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</si>
  <si>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</si>
  <si>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</si>
  <si>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</si>
  <si>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</si>
  <si>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</si>
  <si>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</si>
  <si>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</si>
  <si>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</si>
  <si>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</si>
  <si>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</si>
  <si>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</si>
  <si>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</si>
  <si>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</si>
  <si>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</si>
  <si>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</si>
  <si>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</si>
  <si>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</si>
  <si>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</si>
  <si>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</si>
  <si>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</si>
  <si>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</si>
  <si>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</si>
  <si>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</si>
  <si>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</si>
  <si>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</si>
  <si>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</si>
  <si>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</si>
  <si>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</si>
  <si>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</si>
  <si>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</si>
  <si>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</si>
  <si>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</si>
  <si>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</si>
  <si>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</si>
  <si>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</si>
  <si>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</si>
  <si>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</si>
  <si>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</si>
  <si>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</si>
  <si>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</si>
  <si>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</si>
  <si>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</si>
  <si>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</si>
  <si>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</si>
  <si>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</si>
  <si>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</si>
  <si>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</si>
  <si>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</si>
  <si>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</si>
  <si>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</si>
  <si>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</si>
  <si>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</si>
  <si>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</si>
  <si>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</si>
  <si>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</si>
  <si>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</si>
  <si>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</si>
  <si>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</si>
  <si>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</si>
  <si>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</si>
  <si>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</si>
  <si>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</si>
  <si>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</si>
  <si>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</si>
  <si>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</si>
  <si>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</si>
  <si>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</si>
  <si>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</si>
  <si>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</si>
  <si>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</si>
  <si>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</si>
  <si>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</si>
  <si>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</si>
  <si>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</si>
  <si>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</si>
  <si>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</si>
  <si>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</si>
  <si>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</si>
  <si>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</si>
  <si>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</si>
  <si>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</si>
  <si>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</si>
  <si>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</si>
  <si>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</si>
  <si>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</si>
  <si>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</si>
  <si>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</si>
  <si>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</si>
  <si>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</si>
  <si>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</si>
  <si>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</si>
  <si>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</si>
  <si>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</si>
  <si>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</si>
  <si>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</si>
  <si>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</si>
  <si>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</si>
  <si>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</si>
  <si>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</si>
  <si>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</si>
  <si>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</si>
  <si>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</si>
  <si>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</si>
  <si>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</si>
  <si>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</si>
  <si>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</si>
  <si>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</si>
  <si>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</si>
  <si>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</si>
  <si>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</si>
  <si>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</si>
  <si>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</si>
  <si>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</si>
  <si>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</si>
  <si>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</si>
  <si>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</si>
  <si>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</si>
  <si>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</si>
  <si>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</si>
  <si>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</si>
  <si>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</si>
  <si>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</si>
  <si>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</si>
  <si>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</si>
  <si>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</si>
  <si>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</si>
  <si>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</si>
  <si>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</si>
  <si>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</si>
  <si>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</si>
  <si>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</si>
  <si>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</si>
  <si>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</si>
  <si>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</si>
  <si>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</si>
  <si>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</si>
  <si>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</si>
  <si>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</si>
  <si>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</si>
  <si>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</si>
  <si>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</si>
  <si>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</si>
  <si>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</si>
  <si>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</si>
  <si>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</si>
  <si>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</si>
  <si>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8, притежавани от ДСИЦ</t>
  </si>
  <si>
    <t>ТНИ 10, притежавани от ДСИЦ</t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</si>
  <si>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</si>
  <si>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</si>
  <si>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</si>
  <si>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</si>
  <si>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</si>
  <si>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</si>
  <si>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>ТНИ 16, притежавани от ДСИЦ</t>
  </si>
  <si>
    <t>ТНИ 17, притежавани от ДСИЦ</t>
  </si>
  <si>
    <t>ТНИ 18, притежавани от ДСИЦ</t>
  </si>
  <si>
    <t>ТНИ 19, притежавани от ДСИЦ</t>
  </si>
  <si>
    <t>ТНИ 20, притежавани от ДСИЦ</t>
  </si>
  <si>
    <t>ТНИ 21, притежавани от ДСИЦ</t>
  </si>
  <si>
    <t>ТНИ 22,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</si>
  <si>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</si>
  <si>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2,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</si>
  <si>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3,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</si>
  <si>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4,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</si>
  <si>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5,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</si>
  <si>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t>ТНИ 23, притежавани от ДСИЦ</t>
  </si>
  <si>
    <t>ТНИ 24, притежавани от ДСИЦ</t>
  </si>
  <si>
    <t>ТНИ 25, притежавани от ДСИЦ</t>
  </si>
  <si>
    <t>ТНИ 26, притежавани от ДСИЦ</t>
  </si>
  <si>
    <t>ТНИ 27, притежавани от ДСИЦ</t>
  </si>
  <si>
    <t>ТНИ 28, притежавани от ДСИЦ</t>
  </si>
  <si>
    <t>Дата на изготвяне: 29.07.2024 г.</t>
  </si>
  <si>
    <t>Справка за притежаваните търговски недвижими имоти (ТНИ)* от ДСИЦ с наименование Форуком Фонд Имоти АДСИЦ, за периада от 01.01.2024 до 30.09.2024</t>
  </si>
  <si>
    <t>Балансова стойност на притежаваните ТНИ към 30.09.2024 г. в хил. лв.</t>
  </si>
</sst>
</file>

<file path=xl/styles.xml><?xml version="1.0" encoding="utf-8"?>
<styleSheet xmlns="http://schemas.openxmlformats.org/spreadsheetml/2006/main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2" xfId="5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3" fillId="0" borderId="2" xfId="5" applyNumberFormat="1" applyFont="1" applyBorder="1" applyAlignment="1">
      <alignment horizontal="right" vertical="center" wrapText="1" indent="1"/>
    </xf>
    <xf numFmtId="10" fontId="3" fillId="0" borderId="2" xfId="6" applyNumberFormat="1" applyFont="1" applyFill="1" applyBorder="1" applyAlignment="1" applyProtection="1">
      <alignment horizontal="right" vertical="center" wrapText="1" indent="1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2" xfId="5" applyNumberFormat="1" applyFont="1" applyBorder="1" applyAlignment="1">
      <alignment horizontal="right" vertical="center" wrapText="1" indent="1"/>
    </xf>
    <xf numFmtId="0" fontId="16" fillId="4" borderId="5" xfId="0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 indent="1"/>
    </xf>
    <xf numFmtId="4" fontId="22" fillId="0" borderId="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3" fillId="0" borderId="2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1" fontId="24" fillId="0" borderId="9" xfId="0" applyNumberFormat="1" applyFont="1" applyBorder="1" applyAlignment="1">
      <alignment horizontal="right" vertical="center"/>
    </xf>
    <xf numFmtId="1" fontId="24" fillId="0" borderId="16" xfId="0" applyNumberFormat="1" applyFont="1" applyBorder="1" applyAlignment="1">
      <alignment horizontal="right" vertical="center"/>
    </xf>
    <xf numFmtId="1" fontId="12" fillId="8" borderId="0" xfId="0" applyNumberFormat="1" applyFont="1" applyFill="1" applyAlignment="1">
      <alignment horizontal="center" vertical="center" wrapText="1"/>
    </xf>
    <xf numFmtId="1" fontId="11" fillId="0" borderId="7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1" fontId="11" fillId="0" borderId="18" xfId="0" applyNumberFormat="1" applyFont="1" applyBorder="1" applyAlignment="1">
      <alignment horizontal="right" vertical="center" wrapText="1"/>
    </xf>
    <xf numFmtId="1" fontId="24" fillId="0" borderId="1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1" fontId="24" fillId="0" borderId="23" xfId="0" applyNumberFormat="1" applyFont="1" applyBorder="1" applyAlignment="1">
      <alignment horizontal="right" vertical="center"/>
    </xf>
    <xf numFmtId="1" fontId="24" fillId="0" borderId="28" xfId="0" applyNumberFormat="1" applyFont="1" applyBorder="1" applyAlignment="1">
      <alignment horizontal="right" vertical="center"/>
    </xf>
    <xf numFmtId="1" fontId="24" fillId="0" borderId="24" xfId="0" applyNumberFormat="1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1" fontId="11" fillId="0" borderId="9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11" fillId="0" borderId="19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</cellXfs>
  <cellStyles count="7">
    <cellStyle name="Currency 2" xfId="1"/>
    <cellStyle name="Euro" xfId="2"/>
    <cellStyle name="Normal" xfId="0" builtinId="0"/>
    <cellStyle name="Normal 16" xfId="3"/>
    <cellStyle name="Normal 2" xfId="4"/>
    <cellStyle name="Normal_Финансов отчет" xfId="5"/>
    <cellStyle name="Percent" xfId="6" builtinId="5"/>
  </cellStyles>
  <dxfs count="8">
    <dxf>
      <font>
        <color rgb="FFFF0000"/>
      </font>
    </dxf>
    <dxf>
      <font>
        <color rgb="FF00B050"/>
      </font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5"/>
  <sheetViews>
    <sheetView tabSelected="1" topLeftCell="A4" zoomScale="71" zoomScaleNormal="100" workbookViewId="0">
      <selection activeCell="J7" sqref="J7"/>
    </sheetView>
  </sheetViews>
  <sheetFormatPr defaultColWidth="9.140625" defaultRowHeight="15"/>
  <cols>
    <col min="1" max="1" width="34.7109375" style="43" customWidth="1"/>
    <col min="2" max="2" width="31.7109375" style="43" customWidth="1"/>
    <col min="3" max="3" width="28" style="43" customWidth="1"/>
    <col min="4" max="4" width="11.28515625" style="43" customWidth="1"/>
    <col min="5" max="7" width="25" style="43" customWidth="1"/>
    <col min="8" max="8" width="30" style="43" customWidth="1"/>
    <col min="9" max="9" width="29" style="43" customWidth="1"/>
    <col min="10" max="14" width="9.140625" style="43"/>
    <col min="15" max="15" width="9.28515625" style="43" customWidth="1"/>
    <col min="16" max="16" width="43.28515625" style="43" hidden="1" customWidth="1"/>
    <col min="17" max="17" width="45.85546875" style="43" hidden="1" customWidth="1"/>
    <col min="18" max="18" width="57.140625" style="43" customWidth="1"/>
    <col min="19" max="16384" width="9.140625" style="43"/>
  </cols>
  <sheetData>
    <row r="1" spans="1:18" s="40" customFormat="1" ht="44.25" customHeight="1" thickBot="1">
      <c r="A1" s="51"/>
      <c r="B1" s="90" t="s">
        <v>866</v>
      </c>
      <c r="C1" s="91"/>
      <c r="D1" s="91"/>
      <c r="E1" s="91"/>
      <c r="F1" s="91"/>
      <c r="G1" s="91"/>
      <c r="H1" s="91"/>
      <c r="I1" s="92"/>
    </row>
    <row r="2" spans="1:18" s="40" customFormat="1" ht="42.75">
      <c r="A2" s="58" t="s">
        <v>828</v>
      </c>
      <c r="B2" s="41" t="s">
        <v>820</v>
      </c>
      <c r="C2" s="41" t="s">
        <v>827</v>
      </c>
      <c r="D2" s="42" t="s">
        <v>818</v>
      </c>
      <c r="E2" s="42" t="s">
        <v>836</v>
      </c>
      <c r="F2" s="42" t="s">
        <v>837</v>
      </c>
      <c r="G2" s="59" t="s">
        <v>834</v>
      </c>
      <c r="H2" s="42" t="s">
        <v>819</v>
      </c>
      <c r="I2" s="72" t="s">
        <v>867</v>
      </c>
    </row>
    <row r="3" spans="1:18" s="40" customFormat="1" ht="30">
      <c r="A3" s="52" t="s">
        <v>824</v>
      </c>
      <c r="B3" s="45" t="s">
        <v>822</v>
      </c>
      <c r="C3" s="44" t="s">
        <v>817</v>
      </c>
      <c r="D3" s="83">
        <v>306</v>
      </c>
      <c r="E3" s="84">
        <v>1247</v>
      </c>
      <c r="F3" s="85"/>
      <c r="G3" s="85"/>
      <c r="H3" s="85"/>
      <c r="I3" s="96">
        <v>1247</v>
      </c>
      <c r="Q3" s="45"/>
      <c r="R3" s="45"/>
    </row>
    <row r="4" spans="1:18" s="40" customFormat="1" ht="30">
      <c r="A4" s="86" t="s">
        <v>825</v>
      </c>
      <c r="B4" s="45" t="s">
        <v>822</v>
      </c>
      <c r="C4" s="44" t="s">
        <v>814</v>
      </c>
      <c r="D4" s="83">
        <v>1048.83</v>
      </c>
      <c r="E4" s="84">
        <v>4278</v>
      </c>
      <c r="F4" s="61"/>
      <c r="G4" s="61"/>
      <c r="H4" s="61"/>
      <c r="I4" s="96">
        <v>4278</v>
      </c>
    </row>
    <row r="5" spans="1:18" s="40" customFormat="1" ht="30">
      <c r="A5" s="52" t="s">
        <v>826</v>
      </c>
      <c r="B5" s="45" t="s">
        <v>821</v>
      </c>
      <c r="C5" s="44" t="s">
        <v>814</v>
      </c>
      <c r="D5" s="83">
        <v>80</v>
      </c>
      <c r="E5" s="84">
        <v>135</v>
      </c>
      <c r="F5" s="61"/>
      <c r="G5" s="61"/>
      <c r="H5" s="61"/>
      <c r="I5" s="96">
        <v>135</v>
      </c>
    </row>
    <row r="6" spans="1:18" s="40" customFormat="1" ht="30">
      <c r="A6" s="52" t="s">
        <v>838</v>
      </c>
      <c r="B6" s="45" t="s">
        <v>821</v>
      </c>
      <c r="C6" s="44" t="s">
        <v>814</v>
      </c>
      <c r="D6" s="83">
        <v>302.01</v>
      </c>
      <c r="E6" s="84">
        <v>807</v>
      </c>
      <c r="F6" s="61"/>
      <c r="G6" s="61"/>
      <c r="H6" s="61"/>
      <c r="I6" s="96">
        <v>807</v>
      </c>
    </row>
    <row r="7" spans="1:18" s="40" customFormat="1" ht="30">
      <c r="A7" s="52" t="s">
        <v>839</v>
      </c>
      <c r="B7" s="45" t="s">
        <v>822</v>
      </c>
      <c r="C7" s="44" t="s">
        <v>814</v>
      </c>
      <c r="D7" s="83">
        <v>859.56</v>
      </c>
      <c r="E7" s="84">
        <v>2542</v>
      </c>
      <c r="F7" s="61"/>
      <c r="G7" s="61"/>
      <c r="H7" s="61"/>
      <c r="I7" s="96">
        <v>2543</v>
      </c>
    </row>
    <row r="8" spans="1:18" s="40" customFormat="1" ht="30">
      <c r="A8" s="52" t="s">
        <v>840</v>
      </c>
      <c r="B8" s="45" t="s">
        <v>821</v>
      </c>
      <c r="C8" s="44" t="s">
        <v>814</v>
      </c>
      <c r="D8" s="83">
        <v>1833</v>
      </c>
      <c r="E8" s="93">
        <v>2898</v>
      </c>
      <c r="F8" s="61"/>
      <c r="G8" s="61"/>
      <c r="H8" s="61"/>
      <c r="I8" s="97">
        <v>2903</v>
      </c>
    </row>
    <row r="9" spans="1:18" s="40" customFormat="1" ht="30">
      <c r="A9" s="52" t="s">
        <v>846</v>
      </c>
      <c r="B9" s="45" t="s">
        <v>821</v>
      </c>
      <c r="C9" s="44" t="s">
        <v>814</v>
      </c>
      <c r="D9" s="83">
        <v>239</v>
      </c>
      <c r="E9" s="95"/>
      <c r="F9" s="61"/>
      <c r="G9" s="61"/>
      <c r="H9" s="61"/>
      <c r="I9" s="98"/>
    </row>
    <row r="10" spans="1:18" s="40" customFormat="1" ht="30">
      <c r="A10" s="52" t="s">
        <v>847</v>
      </c>
      <c r="B10" s="45" t="s">
        <v>821</v>
      </c>
      <c r="C10" s="44" t="s">
        <v>814</v>
      </c>
      <c r="D10" s="83">
        <v>79.09</v>
      </c>
      <c r="E10" s="93">
        <v>1732</v>
      </c>
      <c r="F10" s="61"/>
      <c r="G10" s="61"/>
      <c r="H10" s="61"/>
      <c r="I10" s="97">
        <v>1732</v>
      </c>
    </row>
    <row r="11" spans="1:18" s="40" customFormat="1" ht="30">
      <c r="A11" s="52" t="s">
        <v>848</v>
      </c>
      <c r="B11" s="45" t="s">
        <v>821</v>
      </c>
      <c r="C11" s="44" t="s">
        <v>814</v>
      </c>
      <c r="D11" s="83">
        <v>174.04</v>
      </c>
      <c r="E11" s="94"/>
      <c r="F11" s="61"/>
      <c r="G11" s="61"/>
      <c r="H11" s="61"/>
      <c r="I11" s="99"/>
    </row>
    <row r="12" spans="1:18" s="40" customFormat="1" ht="30">
      <c r="A12" s="52" t="s">
        <v>849</v>
      </c>
      <c r="B12" s="45" t="s">
        <v>822</v>
      </c>
      <c r="C12" s="44" t="s">
        <v>814</v>
      </c>
      <c r="D12" s="83">
        <v>318.43</v>
      </c>
      <c r="E12" s="95"/>
      <c r="F12" s="61"/>
      <c r="G12" s="61"/>
      <c r="H12" s="61"/>
      <c r="I12" s="98"/>
    </row>
    <row r="13" spans="1:18" s="40" customFormat="1" ht="30">
      <c r="A13" s="52" t="s">
        <v>850</v>
      </c>
      <c r="B13" s="45" t="s">
        <v>821</v>
      </c>
      <c r="C13" s="44" t="s">
        <v>814</v>
      </c>
      <c r="D13" s="83">
        <v>106.96</v>
      </c>
      <c r="E13" s="84">
        <v>401</v>
      </c>
      <c r="F13" s="61"/>
      <c r="G13" s="61"/>
      <c r="H13" s="61"/>
      <c r="I13" s="96">
        <v>401</v>
      </c>
    </row>
    <row r="14" spans="1:18" s="40" customFormat="1" ht="30">
      <c r="A14" s="52" t="s">
        <v>851</v>
      </c>
      <c r="B14" s="45" t="s">
        <v>822</v>
      </c>
      <c r="C14" s="44" t="s">
        <v>817</v>
      </c>
      <c r="D14" s="83">
        <v>323</v>
      </c>
      <c r="E14" s="84">
        <v>453</v>
      </c>
      <c r="F14" s="61"/>
      <c r="G14" s="61"/>
      <c r="H14" s="61"/>
      <c r="I14" s="96">
        <v>453</v>
      </c>
    </row>
    <row r="15" spans="1:18" s="40" customFormat="1" ht="30">
      <c r="A15" s="52" t="s">
        <v>852</v>
      </c>
      <c r="B15" s="45" t="s">
        <v>821</v>
      </c>
      <c r="C15" s="44" t="s">
        <v>814</v>
      </c>
      <c r="D15" s="83">
        <v>1938</v>
      </c>
      <c r="E15" s="84">
        <v>7669</v>
      </c>
      <c r="F15" s="61"/>
      <c r="G15" s="61"/>
      <c r="H15" s="61"/>
      <c r="I15" s="96">
        <v>7669</v>
      </c>
    </row>
    <row r="16" spans="1:18" s="40" customFormat="1" ht="30">
      <c r="A16" s="52" t="s">
        <v>853</v>
      </c>
      <c r="B16" s="45" t="s">
        <v>822</v>
      </c>
      <c r="C16" s="44" t="s">
        <v>835</v>
      </c>
      <c r="D16" s="83">
        <v>60.12</v>
      </c>
      <c r="E16" s="84">
        <v>110</v>
      </c>
      <c r="F16" s="61"/>
      <c r="G16" s="61"/>
      <c r="H16" s="61"/>
      <c r="I16" s="96">
        <v>110</v>
      </c>
    </row>
    <row r="17" spans="1:18" s="40" customFormat="1" ht="30">
      <c r="A17" s="52" t="s">
        <v>859</v>
      </c>
      <c r="B17" s="77" t="s">
        <v>822</v>
      </c>
      <c r="C17" s="77" t="s">
        <v>815</v>
      </c>
      <c r="D17" s="82">
        <v>81199</v>
      </c>
      <c r="E17" s="76">
        <v>157</v>
      </c>
      <c r="F17" s="79"/>
      <c r="G17" s="79"/>
      <c r="H17" s="79"/>
      <c r="I17" s="100">
        <v>157</v>
      </c>
    </row>
    <row r="18" spans="1:18" s="40" customFormat="1" ht="30">
      <c r="A18" s="52" t="s">
        <v>860</v>
      </c>
      <c r="B18" s="77" t="s">
        <v>822</v>
      </c>
      <c r="C18" s="77" t="s">
        <v>815</v>
      </c>
      <c r="D18" s="82">
        <v>750</v>
      </c>
      <c r="E18" s="76">
        <v>63</v>
      </c>
      <c r="F18" s="79"/>
      <c r="G18" s="79"/>
      <c r="H18" s="79"/>
      <c r="I18" s="100">
        <v>63</v>
      </c>
    </row>
    <row r="19" spans="1:18" s="40" customFormat="1" ht="30">
      <c r="A19" s="52" t="s">
        <v>861</v>
      </c>
      <c r="B19" s="77" t="s">
        <v>822</v>
      </c>
      <c r="C19" s="77" t="s">
        <v>815</v>
      </c>
      <c r="D19" s="82">
        <v>217</v>
      </c>
      <c r="E19" s="76">
        <v>18</v>
      </c>
      <c r="F19" s="79"/>
      <c r="G19" s="79"/>
      <c r="H19" s="79"/>
      <c r="I19" s="100">
        <v>18</v>
      </c>
    </row>
    <row r="20" spans="1:18" s="40" customFormat="1" ht="30">
      <c r="A20" s="52" t="s">
        <v>862</v>
      </c>
      <c r="B20" s="77" t="s">
        <v>822</v>
      </c>
      <c r="C20" s="77" t="s">
        <v>815</v>
      </c>
      <c r="D20" s="82">
        <v>1877</v>
      </c>
      <c r="E20" s="76">
        <v>6695</v>
      </c>
      <c r="F20" s="79"/>
      <c r="G20" s="79"/>
      <c r="H20" s="79"/>
      <c r="I20" s="100">
        <v>6695</v>
      </c>
    </row>
    <row r="21" spans="1:18" s="40" customFormat="1" ht="30">
      <c r="A21" s="52" t="s">
        <v>863</v>
      </c>
      <c r="B21" s="77" t="s">
        <v>822</v>
      </c>
      <c r="C21" s="77" t="s">
        <v>815</v>
      </c>
      <c r="D21" s="82">
        <v>13916</v>
      </c>
      <c r="E21" s="76">
        <v>1148</v>
      </c>
      <c r="F21" s="79"/>
      <c r="G21" s="79"/>
      <c r="H21" s="79"/>
      <c r="I21" s="100">
        <v>1454</v>
      </c>
    </row>
    <row r="22" spans="1:18" s="40" customFormat="1" ht="30">
      <c r="A22" s="52" t="s">
        <v>864</v>
      </c>
      <c r="B22" s="77" t="s">
        <v>822</v>
      </c>
      <c r="C22" s="77" t="s">
        <v>815</v>
      </c>
      <c r="D22" s="82">
        <v>209006</v>
      </c>
      <c r="E22" s="76">
        <v>3878</v>
      </c>
      <c r="F22" s="79"/>
      <c r="G22" s="79"/>
      <c r="H22" s="79"/>
      <c r="I22" s="76">
        <v>3878</v>
      </c>
    </row>
    <row r="23" spans="1:18" s="40" customFormat="1" ht="33" customHeight="1" thickBot="1">
      <c r="A23" s="53" t="s">
        <v>829</v>
      </c>
      <c r="B23" s="60"/>
      <c r="C23" s="54"/>
      <c r="D23" s="67">
        <f>SUM(D3:D22)</f>
        <v>314633.03999999998</v>
      </c>
      <c r="E23" s="67">
        <f t="shared" ref="E23:I23" si="0">SUM(E3:E22)</f>
        <v>34231</v>
      </c>
      <c r="F23" s="67">
        <f t="shared" si="0"/>
        <v>0</v>
      </c>
      <c r="G23" s="67">
        <f t="shared" si="0"/>
        <v>0</v>
      </c>
      <c r="H23" s="67">
        <f t="shared" si="0"/>
        <v>0</v>
      </c>
      <c r="I23" s="67">
        <f t="shared" si="0"/>
        <v>34543</v>
      </c>
    </row>
    <row r="24" spans="1:18" s="40" customFormat="1" ht="6" customHeight="1" thickBot="1">
      <c r="A24" s="48"/>
      <c r="B24" s="48"/>
      <c r="C24" s="49"/>
      <c r="D24" s="68"/>
      <c r="E24" s="71"/>
      <c r="F24" s="63"/>
      <c r="G24" s="63"/>
      <c r="H24" s="63"/>
      <c r="I24" s="73"/>
    </row>
    <row r="25" spans="1:18" s="40" customFormat="1" ht="70.5" customHeight="1" thickBot="1">
      <c r="A25" s="55" t="s">
        <v>854</v>
      </c>
      <c r="B25" s="45" t="s">
        <v>822</v>
      </c>
      <c r="C25" s="44" t="s">
        <v>817</v>
      </c>
      <c r="D25" s="56">
        <v>76000</v>
      </c>
      <c r="E25" s="65">
        <v>5775</v>
      </c>
      <c r="F25" s="65"/>
      <c r="G25" s="65"/>
      <c r="H25" s="64"/>
      <c r="I25" s="74">
        <v>5775</v>
      </c>
    </row>
    <row r="26" spans="1:18" s="40" customFormat="1" ht="66" customHeight="1" thickBot="1">
      <c r="A26" s="55" t="s">
        <v>855</v>
      </c>
      <c r="B26" s="45" t="s">
        <v>822</v>
      </c>
      <c r="C26" s="44" t="s">
        <v>815</v>
      </c>
      <c r="D26" s="69">
        <v>891</v>
      </c>
      <c r="E26" s="62">
        <v>297</v>
      </c>
      <c r="F26" s="62"/>
      <c r="G26" s="62"/>
      <c r="H26" s="61"/>
      <c r="I26" s="75">
        <v>297</v>
      </c>
      <c r="Q26" s="43"/>
      <c r="R26" s="43"/>
    </row>
    <row r="27" spans="1:18" ht="63" customHeight="1" thickBot="1">
      <c r="A27" s="55" t="s">
        <v>856</v>
      </c>
      <c r="B27" s="45" t="s">
        <v>822</v>
      </c>
      <c r="C27" s="44" t="s">
        <v>815</v>
      </c>
      <c r="D27" s="69">
        <v>788</v>
      </c>
      <c r="E27" s="62">
        <v>132</v>
      </c>
      <c r="F27" s="62"/>
      <c r="G27" s="62"/>
      <c r="H27" s="61"/>
      <c r="I27" s="75">
        <v>132</v>
      </c>
    </row>
    <row r="28" spans="1:18" ht="63" customHeight="1" thickBot="1">
      <c r="A28" s="55" t="s">
        <v>857</v>
      </c>
      <c r="B28" s="77" t="s">
        <v>822</v>
      </c>
      <c r="C28" s="77" t="s">
        <v>815</v>
      </c>
      <c r="D28" s="78">
        <v>231</v>
      </c>
      <c r="E28" s="80">
        <v>7</v>
      </c>
      <c r="F28" s="80"/>
      <c r="G28" s="80"/>
      <c r="H28" s="79"/>
      <c r="I28" s="81">
        <v>7</v>
      </c>
    </row>
    <row r="29" spans="1:18" ht="63" customHeight="1">
      <c r="A29" s="55" t="s">
        <v>858</v>
      </c>
      <c r="B29" s="77" t="s">
        <v>822</v>
      </c>
      <c r="C29" s="77" t="s">
        <v>815</v>
      </c>
      <c r="D29" s="78">
        <v>70</v>
      </c>
      <c r="E29" s="80">
        <v>12</v>
      </c>
      <c r="F29" s="80"/>
      <c r="G29" s="80"/>
      <c r="H29" s="79"/>
      <c r="I29" s="81">
        <v>12</v>
      </c>
    </row>
    <row r="30" spans="1:18" ht="15.75" thickBot="1">
      <c r="A30" s="53" t="s">
        <v>829</v>
      </c>
      <c r="B30" s="60"/>
      <c r="C30" s="54"/>
      <c r="D30" s="67">
        <f>SUM(D25:D29)</f>
        <v>77980</v>
      </c>
      <c r="E30" s="67">
        <f t="shared" ref="E30:I30" si="1">SUM(E25:E29)</f>
        <v>6223</v>
      </c>
      <c r="F30" s="67">
        <f t="shared" si="1"/>
        <v>0</v>
      </c>
      <c r="G30" s="67">
        <f t="shared" si="1"/>
        <v>0</v>
      </c>
      <c r="H30" s="67">
        <f t="shared" si="1"/>
        <v>0</v>
      </c>
      <c r="I30" s="67">
        <f t="shared" si="1"/>
        <v>6223</v>
      </c>
    </row>
    <row r="31" spans="1:18">
      <c r="A31" s="46"/>
      <c r="B31" s="46"/>
      <c r="C31" s="47"/>
      <c r="D31" s="70"/>
      <c r="E31" s="66"/>
      <c r="F31" s="66"/>
      <c r="G31" s="66"/>
      <c r="H31" s="66"/>
      <c r="I31" s="66"/>
    </row>
    <row r="32" spans="1:18">
      <c r="A32" s="46" t="s">
        <v>865</v>
      </c>
      <c r="B32" s="46"/>
      <c r="C32" s="47" t="s">
        <v>843</v>
      </c>
      <c r="D32" s="70"/>
      <c r="E32" s="66"/>
      <c r="F32" s="66"/>
      <c r="G32" s="66"/>
      <c r="H32" s="66"/>
      <c r="I32" s="66"/>
    </row>
    <row r="33" spans="1:8" ht="15.75" thickBot="1">
      <c r="A33" s="46"/>
      <c r="B33" s="46"/>
      <c r="C33" s="47"/>
      <c r="D33" s="68"/>
      <c r="E33" s="50"/>
      <c r="F33" s="50"/>
      <c r="G33" s="50"/>
      <c r="H33" s="50"/>
    </row>
    <row r="34" spans="1:8" ht="276.75" customHeight="1" thickBot="1">
      <c r="A34" s="57" t="s">
        <v>830</v>
      </c>
      <c r="B34" s="87" t="s">
        <v>841</v>
      </c>
      <c r="C34" s="88"/>
      <c r="D34" s="88"/>
      <c r="E34" s="88"/>
      <c r="F34" s="88"/>
      <c r="G34" s="89"/>
    </row>
    <row r="36" spans="1:8">
      <c r="A36" s="57" t="s">
        <v>831</v>
      </c>
      <c r="B36" s="43" t="s">
        <v>832</v>
      </c>
    </row>
    <row r="37" spans="1:8">
      <c r="B37" s="43" t="s">
        <v>833</v>
      </c>
    </row>
    <row r="38" spans="1:8">
      <c r="B38" s="43" t="s">
        <v>842</v>
      </c>
    </row>
    <row r="39" spans="1:8">
      <c r="B39" s="43" t="s">
        <v>844</v>
      </c>
    </row>
    <row r="40" spans="1:8">
      <c r="B40" s="43" t="s">
        <v>845</v>
      </c>
    </row>
    <row r="51" spans="16:17">
      <c r="P51" s="43" t="s">
        <v>821</v>
      </c>
      <c r="Q51" s="43" t="s">
        <v>814</v>
      </c>
    </row>
    <row r="52" spans="16:17">
      <c r="P52" s="43" t="s">
        <v>822</v>
      </c>
      <c r="Q52" s="43" t="s">
        <v>835</v>
      </c>
    </row>
    <row r="53" spans="16:17">
      <c r="P53" s="43" t="s">
        <v>823</v>
      </c>
      <c r="Q53" s="43" t="s">
        <v>815</v>
      </c>
    </row>
    <row r="54" spans="16:17">
      <c r="Q54" s="43" t="s">
        <v>816</v>
      </c>
    </row>
    <row r="55" spans="16:17">
      <c r="Q55" s="43" t="s">
        <v>817</v>
      </c>
    </row>
  </sheetData>
  <mergeCells count="6">
    <mergeCell ref="B34:G34"/>
    <mergeCell ref="B1:I1"/>
    <mergeCell ref="E8:E9"/>
    <mergeCell ref="E10:E12"/>
    <mergeCell ref="I8:I9"/>
    <mergeCell ref="I10:I12"/>
  </mergeCells>
  <phoneticPr fontId="9" type="noConversion"/>
  <conditionalFormatting sqref="H25:H29 H31:H32 H3:H22">
    <cfRule type="cellIs" dxfId="1" priority="7" stopIfTrue="1" operator="greaterThan">
      <formula>0</formula>
    </cfRule>
    <cfRule type="cellIs" dxfId="0" priority="8" stopIfTrue="1" operator="lessThan">
      <formula>0</formula>
    </cfRule>
  </conditionalFormatting>
  <dataValidations count="2">
    <dataValidation type="list" allowBlank="1" showInputMessage="1" showErrorMessage="1" sqref="B25:B29 B3:B22">
      <formula1>$P$51:$P$53</formula1>
    </dataValidation>
    <dataValidation type="list" allowBlank="1" showInputMessage="1" showErrorMessage="1" sqref="C25:C29 C3:C22">
      <formula1>$Q$51:$Q$55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2" t="s">
        <v>778</v>
      </c>
      <c r="D5" s="33" t="s">
        <v>780</v>
      </c>
      <c r="E5" s="32" t="s">
        <v>779</v>
      </c>
      <c r="F5" s="32" t="s">
        <v>777</v>
      </c>
      <c r="G5" s="31" t="s">
        <v>775</v>
      </c>
    </row>
    <row r="6" spans="1:10" ht="18.75" customHeight="1">
      <c r="A6" s="36" t="s">
        <v>809</v>
      </c>
      <c r="B6" s="29" t="s">
        <v>784</v>
      </c>
      <c r="C6" s="34" t="e">
        <f>#REF!</f>
        <v>#REF!</v>
      </c>
      <c r="D6" s="35" t="e">
        <f t="shared" ref="D6:D15" si="0">C6-E6</f>
        <v>#REF!</v>
      </c>
      <c r="E6" s="34" t="e">
        <f>#REF!</f>
        <v>#REF!</v>
      </c>
      <c r="F6" s="30" t="s">
        <v>785</v>
      </c>
      <c r="G6" s="36" t="s">
        <v>809</v>
      </c>
    </row>
    <row r="7" spans="1:10" ht="18.75" customHeight="1">
      <c r="A7" s="36" t="s">
        <v>809</v>
      </c>
      <c r="B7" s="29" t="s">
        <v>783</v>
      </c>
      <c r="C7" s="34" t="e">
        <f>#REF!</f>
        <v>#REF!</v>
      </c>
      <c r="D7" s="35" t="e">
        <f t="shared" si="0"/>
        <v>#REF!</v>
      </c>
      <c r="E7" s="34" t="e">
        <f>#REF!</f>
        <v>#REF!</v>
      </c>
      <c r="F7" s="30" t="s">
        <v>412</v>
      </c>
      <c r="G7" s="36" t="s">
        <v>809</v>
      </c>
    </row>
    <row r="8" spans="1:10" ht="18.75" customHeight="1">
      <c r="A8" s="36" t="s">
        <v>809</v>
      </c>
      <c r="B8" s="29" t="s">
        <v>781</v>
      </c>
      <c r="C8" s="34" t="e">
        <f>ABS(#REF!)-ABS(#REF!)</f>
        <v>#REF!</v>
      </c>
      <c r="D8" s="35" t="e">
        <f t="shared" si="0"/>
        <v>#REF!</v>
      </c>
      <c r="E8" s="34" t="e">
        <f>ABS(#REF!)-ABS(#REF!)</f>
        <v>#REF!</v>
      </c>
      <c r="F8" s="30" t="s">
        <v>782</v>
      </c>
      <c r="G8" s="37" t="s">
        <v>811</v>
      </c>
    </row>
    <row r="9" spans="1:10" ht="18.75" customHeight="1">
      <c r="A9" s="36" t="s">
        <v>809</v>
      </c>
      <c r="B9" s="29" t="s">
        <v>787</v>
      </c>
      <c r="C9" s="34" t="e">
        <f>#REF!</f>
        <v>#REF!</v>
      </c>
      <c r="D9" s="35" t="e">
        <f t="shared" si="0"/>
        <v>#REF!</v>
      </c>
      <c r="E9" s="34" t="e">
        <f>#REF!</f>
        <v>#REF!</v>
      </c>
      <c r="F9" s="30" t="s">
        <v>786</v>
      </c>
      <c r="G9" s="37" t="s">
        <v>810</v>
      </c>
    </row>
    <row r="10" spans="1:10" ht="18.75" customHeight="1">
      <c r="A10" s="36" t="s">
        <v>809</v>
      </c>
      <c r="B10" s="29" t="s">
        <v>788</v>
      </c>
      <c r="C10" s="34" t="e">
        <f>#REF!</f>
        <v>#REF!</v>
      </c>
      <c r="D10" s="35" t="e">
        <f t="shared" si="0"/>
        <v>#REF!</v>
      </c>
      <c r="E10" s="34" t="e">
        <f>#REF!</f>
        <v>#REF!</v>
      </c>
      <c r="F10" s="30" t="s">
        <v>789</v>
      </c>
      <c r="G10" s="37" t="s">
        <v>810</v>
      </c>
    </row>
    <row r="11" spans="1:10" ht="18.75" customHeight="1">
      <c r="A11" s="36" t="s">
        <v>809</v>
      </c>
      <c r="B11" s="29" t="s">
        <v>783</v>
      </c>
      <c r="C11" s="34" t="e">
        <f>#REF!</f>
        <v>#REF!</v>
      </c>
      <c r="D11" s="35" t="e">
        <f t="shared" si="0"/>
        <v>#REF!</v>
      </c>
      <c r="E11" s="34" t="e">
        <f>#REF!</f>
        <v>#REF!</v>
      </c>
      <c r="F11" s="30" t="s">
        <v>790</v>
      </c>
      <c r="G11" s="37" t="s">
        <v>812</v>
      </c>
    </row>
    <row r="12" spans="1:10" ht="18.75" customHeight="1">
      <c r="A12" s="36" t="s">
        <v>809</v>
      </c>
      <c r="B12" s="29" t="s">
        <v>791</v>
      </c>
      <c r="C12" s="34" t="e">
        <f>#REF!</f>
        <v>#REF!</v>
      </c>
      <c r="D12" s="35" t="e">
        <f t="shared" si="0"/>
        <v>#REF!</v>
      </c>
      <c r="E12" s="34" t="e">
        <f>#REF!+#REF!</f>
        <v>#REF!</v>
      </c>
      <c r="F12" s="30" t="s">
        <v>795</v>
      </c>
      <c r="G12" s="37" t="s">
        <v>813</v>
      </c>
    </row>
    <row r="13" spans="1:10" ht="18.75" customHeight="1">
      <c r="A13" s="36" t="s">
        <v>809</v>
      </c>
      <c r="B13" s="29" t="s">
        <v>792</v>
      </c>
      <c r="C13" s="34" t="e">
        <f>#REF!</f>
        <v>#REF!</v>
      </c>
      <c r="D13" s="35" t="e">
        <f t="shared" si="0"/>
        <v>#REF!</v>
      </c>
      <c r="E13" s="34" t="e">
        <f>#REF!+#REF!</f>
        <v>#REF!</v>
      </c>
      <c r="F13" s="30" t="s">
        <v>796</v>
      </c>
      <c r="G13" s="37" t="s">
        <v>813</v>
      </c>
    </row>
    <row r="14" spans="1:10" ht="18.75" customHeight="1">
      <c r="A14" s="36" t="s">
        <v>809</v>
      </c>
      <c r="B14" s="29" t="s">
        <v>793</v>
      </c>
      <c r="C14" s="34" t="e">
        <f>#REF!</f>
        <v>#REF!</v>
      </c>
      <c r="D14" s="35" t="e">
        <f t="shared" si="0"/>
        <v>#REF!</v>
      </c>
      <c r="E14" s="34" t="e">
        <f>#REF!+#REF!</f>
        <v>#REF!</v>
      </c>
      <c r="F14" s="30" t="s">
        <v>797</v>
      </c>
      <c r="G14" s="37" t="s">
        <v>813</v>
      </c>
    </row>
    <row r="15" spans="1:10" ht="18.75" customHeight="1">
      <c r="A15" s="36" t="s">
        <v>809</v>
      </c>
      <c r="B15" s="29" t="s">
        <v>794</v>
      </c>
      <c r="C15" s="34" t="e">
        <f>#REF!</f>
        <v>#REF!</v>
      </c>
      <c r="D15" s="35" t="e">
        <f t="shared" si="0"/>
        <v>#REF!</v>
      </c>
      <c r="E15" s="34" t="e">
        <f>#REF!+#REF!</f>
        <v>#REF!</v>
      </c>
      <c r="F15" s="30" t="s">
        <v>798</v>
      </c>
      <c r="G15" s="37" t="s">
        <v>813</v>
      </c>
    </row>
  </sheetData>
  <sheetProtection insertRows="0"/>
  <phoneticPr fontId="9" type="noConversion"/>
  <conditionalFormatting sqref="C7 C11">
    <cfRule type="cellIs" dxfId="7" priority="3" stopIfTrue="1" operator="lessThanOrEqual">
      <formula>0</formula>
    </cfRule>
  </conditionalFormatting>
  <conditionalFormatting sqref="D6:D15">
    <cfRule type="cellIs" dxfId="6" priority="6" stopIfTrue="1" operator="notEqual">
      <formula>0</formula>
    </cfRule>
    <cfRule type="cellIs" dxfId="5" priority="7" stopIfTrue="1" operator="equal">
      <formula>0</formula>
    </cfRule>
  </conditionalFormatting>
  <conditionalFormatting sqref="D7">
    <cfRule type="expression" dxfId="4" priority="1" stopIfTrue="1">
      <formula>AND($C$7&gt;0,$D$7&lt;0)</formula>
    </cfRule>
    <cfRule type="cellIs" dxfId="3" priority="4" stopIfTrue="1" operator="greaterThanOrEqual">
      <formula>0</formula>
    </cfRule>
    <cfRule type="cellIs" dxfId="2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31.5">
      <c r="A21" s="14">
        <v>15</v>
      </c>
      <c r="B21" s="12" t="s">
        <v>756</v>
      </c>
      <c r="C21" s="13" t="s">
        <v>757</v>
      </c>
      <c r="D21" s="38" t="e">
        <f>#REF!+#REF!</f>
        <v>#REF!</v>
      </c>
      <c r="E21" s="39"/>
    </row>
    <row r="22" spans="1:5" ht="63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honeticPr fontId="9" type="noConversion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HP</cp:lastModifiedBy>
  <cp:lastPrinted>2021-12-10T13:20:18Z</cp:lastPrinted>
  <dcterms:created xsi:type="dcterms:W3CDTF">2006-09-16T00:00:00Z</dcterms:created>
  <dcterms:modified xsi:type="dcterms:W3CDTF">2024-10-29T11:14:15Z</dcterms:modified>
</cp:coreProperties>
</file>